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'1'!$A$1:$I$23</definedName>
  </definedNames>
  <calcPr calcId="124519"/>
</workbook>
</file>

<file path=xl/calcChain.xml><?xml version="1.0" encoding="utf-8"?>
<calcChain xmlns="http://schemas.openxmlformats.org/spreadsheetml/2006/main">
  <c r="H19" i="4"/>
  <c r="H18"/>
  <c r="H17"/>
  <c r="H16"/>
  <c r="H15"/>
  <c r="H14"/>
  <c r="H11"/>
  <c r="H10"/>
  <c r="H9"/>
  <c r="H8"/>
  <c r="H7"/>
  <c r="H6"/>
  <c r="H12" l="1"/>
</calcChain>
</file>

<file path=xl/sharedStrings.xml><?xml version="1.0" encoding="utf-8"?>
<sst xmlns="http://schemas.openxmlformats.org/spreadsheetml/2006/main" count="86" uniqueCount="50">
  <si>
    <t>SCHEDULE "B" (BILL OF QUANTITIES)</t>
  </si>
  <si>
    <t>S.NO</t>
  </si>
  <si>
    <t>ITEM OF WORK</t>
  </si>
  <si>
    <t>QUANTITY</t>
  </si>
  <si>
    <t>RATE</t>
  </si>
  <si>
    <t>UNIT</t>
  </si>
  <si>
    <t>AMOUNT</t>
  </si>
  <si>
    <t>1/-</t>
  </si>
  <si>
    <t>Cft</t>
  </si>
  <si>
    <t>/-</t>
  </si>
  <si>
    <t>2/-</t>
  </si>
  <si>
    <t>3/-</t>
  </si>
  <si>
    <t>Rft</t>
  </si>
  <si>
    <t>4/-</t>
  </si>
  <si>
    <t>5/-</t>
  </si>
  <si>
    <t>Sft</t>
  </si>
  <si>
    <t>6/-</t>
  </si>
  <si>
    <t>TOTAL:</t>
  </si>
  <si>
    <t xml:space="preserve">                         CONTRACTOR</t>
  </si>
  <si>
    <t>EXECUTIVE ENGINEER
HIGHWAYS DIVISION DADU</t>
  </si>
  <si>
    <t>PART "A" - ROAD WORK</t>
  </si>
  <si>
    <t>%Sft</t>
  </si>
  <si>
    <t>Lying brick on end edging including supply of 9”x4 1/2”x3” 1st Class burnt bricks including excavation for laying brickedging with small side parallel to the road. Rate includes all costs of materials, T&amp;P, Labor and carriage to the site of work.</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</si>
  <si>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</si>
  <si>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Providing 1st coat of surface dressing on new or existing surface with 30 lbs bitumen 80/100 penetration and 4 cft Bajri of 1/2” to 3/4” gauge including cleaning the road surface rolling etc complete. Rate includes all cost of materials T&amp;P labor and carriage to site of work</t>
  </si>
  <si>
    <t>Tons</t>
  </si>
  <si>
    <t>Nos</t>
  </si>
  <si>
    <t>P.Ton</t>
  </si>
  <si>
    <t>i</t>
  </si>
  <si>
    <t>ii</t>
  </si>
  <si>
    <t xml:space="preserve"> @Rs.</t>
  </si>
  <si>
    <t>%Rft</t>
  </si>
  <si>
    <t>%Cft</t>
  </si>
  <si>
    <t>%0Nos</t>
  </si>
  <si>
    <t xml:space="preserve"> Add difference in cost of Bitumen (1st Coat)</t>
  </si>
  <si>
    <t xml:space="preserve"> Add difference in cost of Bitumen (1st Carpet)</t>
  </si>
  <si>
    <t>Add difference in cost of Bricks (Brick Edging)</t>
  </si>
  <si>
    <t>Add difference in cost of Hill Sand (1st Carpet) 4%</t>
  </si>
  <si>
    <t>iii</t>
  </si>
  <si>
    <t>iv</t>
  </si>
  <si>
    <t>v</t>
  </si>
  <si>
    <t>vi</t>
  </si>
  <si>
    <t>NOTE: Quantities / Rates can be changed after Technical Sanction is received from Competent Authority.</t>
  </si>
  <si>
    <t>Earth work for road embankment from borrow pits including laying in 6” layers clod breaking, dressing and compacting etc complete lead up to 100 ft and lift up to 5.0 in ordinary soil.</t>
  </si>
  <si>
    <t>%0Cft</t>
  </si>
  <si>
    <t>Add difference in cost of S.Crush (1st Coat) 4%</t>
  </si>
  <si>
    <t>Add difference in cost of S.Crush (1st Carpet) 10%</t>
  </si>
  <si>
    <t>Making diagonal grooves of 1 1/2' 1 1/2" at 2 ft center to center in road surface.</t>
  </si>
  <si>
    <t>Providing 1” thick (consolidated) premix carpet in proper camber and grade including supply of 10 cft Bajri 4 cft hill sand of approved quality and gauge and bitumen 67 lbs of 80/100 penetration including mixing in mechanical mixer in required proportion including heating the materials and cleaning the road surface rolling etc complete to the site of work. Rate includes all cost of materials T&amp;P labor and carriage to site of work.</t>
  </si>
  <si>
    <t>(20) W/R OF ROAD FOR VILLAGE MURADABAD CHANNA MILE 0/0-0/2</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</si>
</sst>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52">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5" fillId="0" borderId="0" xfId="0" applyFont="1" applyBorder="1" applyAlignment="1">
      <alignment horizont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0" fontId="3" fillId="2" borderId="1" xfId="0" applyFont="1" applyFill="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9"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23"/>
  <sheetViews>
    <sheetView tabSelected="1" view="pageBreakPreview" topLeftCell="A12" zoomScaleSheetLayoutView="100" workbookViewId="0">
      <selection activeCell="F22" sqref="F22"/>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41" t="s">
        <v>0</v>
      </c>
      <c r="B1" s="41"/>
      <c r="C1" s="41"/>
      <c r="D1" s="41"/>
      <c r="E1" s="41"/>
      <c r="F1" s="41"/>
      <c r="G1" s="41"/>
      <c r="H1" s="41"/>
      <c r="I1" s="41"/>
    </row>
    <row r="2" spans="1:9" ht="37.5" customHeight="1">
      <c r="A2" s="42" t="s">
        <v>49</v>
      </c>
      <c r="B2" s="42"/>
      <c r="C2" s="42"/>
      <c r="D2" s="42"/>
      <c r="E2" s="42"/>
      <c r="F2" s="42"/>
      <c r="G2" s="42"/>
      <c r="H2" s="42"/>
      <c r="I2" s="42"/>
    </row>
    <row r="3" spans="1:9" ht="32.25" customHeight="1" thickBot="1">
      <c r="A3" s="43" t="s">
        <v>20</v>
      </c>
      <c r="B3" s="43"/>
      <c r="C3" s="43"/>
      <c r="D3" s="43"/>
      <c r="E3" s="43"/>
      <c r="F3" s="43"/>
      <c r="G3" s="43"/>
      <c r="H3" s="43"/>
      <c r="I3" s="43"/>
    </row>
    <row r="4" spans="1:9" s="2" customFormat="1" ht="18.75" customHeight="1" thickTop="1" thickBot="1">
      <c r="A4" s="40" t="s">
        <v>1</v>
      </c>
      <c r="B4" s="40" t="s">
        <v>2</v>
      </c>
      <c r="C4" s="44" t="s">
        <v>3</v>
      </c>
      <c r="D4" s="44"/>
      <c r="E4" s="46" t="s">
        <v>4</v>
      </c>
      <c r="F4" s="47"/>
      <c r="G4" s="40" t="s">
        <v>5</v>
      </c>
      <c r="H4" s="46" t="s">
        <v>6</v>
      </c>
      <c r="I4" s="47"/>
    </row>
    <row r="5" spans="1:9" s="2" customFormat="1" ht="5.25" customHeight="1" thickTop="1">
      <c r="A5" s="3"/>
      <c r="B5" s="3"/>
      <c r="C5" s="3"/>
      <c r="D5" s="3"/>
      <c r="E5" s="3"/>
      <c r="F5" s="3"/>
      <c r="G5" s="3"/>
      <c r="H5" s="3"/>
      <c r="I5" s="3"/>
    </row>
    <row r="6" spans="1:9" ht="34.5" customHeight="1">
      <c r="A6" s="14" t="s">
        <v>7</v>
      </c>
      <c r="B6" s="13" t="s">
        <v>47</v>
      </c>
      <c r="C6" s="10">
        <v>2600</v>
      </c>
      <c r="D6" s="11" t="s">
        <v>15</v>
      </c>
      <c r="E6" s="15" t="s">
        <v>30</v>
      </c>
      <c r="F6" s="16">
        <v>146.41</v>
      </c>
      <c r="G6" s="11" t="s">
        <v>21</v>
      </c>
      <c r="H6" s="12">
        <f>C6*F6/100</f>
        <v>3806.66</v>
      </c>
      <c r="I6" s="11" t="s">
        <v>9</v>
      </c>
    </row>
    <row r="7" spans="1:9" ht="56.25" customHeight="1">
      <c r="A7" s="14" t="s">
        <v>10</v>
      </c>
      <c r="B7" s="13" t="s">
        <v>22</v>
      </c>
      <c r="C7" s="10">
        <v>4500</v>
      </c>
      <c r="D7" s="11" t="s">
        <v>12</v>
      </c>
      <c r="E7" s="10" t="s">
        <v>30</v>
      </c>
      <c r="F7" s="16">
        <v>2729.96</v>
      </c>
      <c r="G7" s="11" t="s">
        <v>31</v>
      </c>
      <c r="H7" s="12">
        <f>C7*F7/100</f>
        <v>122848.2</v>
      </c>
      <c r="I7" s="11" t="s">
        <v>9</v>
      </c>
    </row>
    <row r="8" spans="1:9" ht="123" customHeight="1">
      <c r="A8" s="14" t="s">
        <v>11</v>
      </c>
      <c r="B8" s="13" t="s">
        <v>23</v>
      </c>
      <c r="C8" s="10">
        <v>10200</v>
      </c>
      <c r="D8" s="11" t="s">
        <v>8</v>
      </c>
      <c r="E8" s="10" t="s">
        <v>30</v>
      </c>
      <c r="F8" s="16">
        <v>14555.61</v>
      </c>
      <c r="G8" s="11" t="s">
        <v>32</v>
      </c>
      <c r="H8" s="12">
        <f>C8*F8/100</f>
        <v>1484672.22</v>
      </c>
      <c r="I8" s="11" t="s">
        <v>9</v>
      </c>
    </row>
    <row r="9" spans="1:9" ht="57" customHeight="1">
      <c r="A9" s="14" t="s">
        <v>13</v>
      </c>
      <c r="B9" s="13" t="s">
        <v>24</v>
      </c>
      <c r="C9" s="10">
        <v>27200</v>
      </c>
      <c r="D9" s="11" t="s">
        <v>15</v>
      </c>
      <c r="E9" s="10" t="s">
        <v>30</v>
      </c>
      <c r="F9" s="16">
        <v>1624.97</v>
      </c>
      <c r="G9" s="11" t="s">
        <v>21</v>
      </c>
      <c r="H9" s="12">
        <f>C9*F9/100</f>
        <v>441991.84</v>
      </c>
      <c r="I9" s="11" t="s">
        <v>9</v>
      </c>
    </row>
    <row r="10" spans="1:9" ht="85.5" customHeight="1">
      <c r="A10" s="14" t="s">
        <v>14</v>
      </c>
      <c r="B10" s="13" t="s">
        <v>48</v>
      </c>
      <c r="C10" s="10">
        <v>27200</v>
      </c>
      <c r="D10" s="11" t="s">
        <v>15</v>
      </c>
      <c r="E10" s="10" t="s">
        <v>30</v>
      </c>
      <c r="F10" s="16">
        <v>4535.8</v>
      </c>
      <c r="G10" s="11" t="s">
        <v>21</v>
      </c>
      <c r="H10" s="12">
        <f>C10*F10/100</f>
        <v>1233737.6000000001</v>
      </c>
      <c r="I10" s="11" t="s">
        <v>9</v>
      </c>
    </row>
    <row r="11" spans="1:9" ht="44.25" customHeight="1" thickBot="1">
      <c r="A11" s="14" t="s">
        <v>16</v>
      </c>
      <c r="B11" s="13" t="s">
        <v>43</v>
      </c>
      <c r="C11" s="19">
        <v>40900</v>
      </c>
      <c r="D11" s="20" t="s">
        <v>8</v>
      </c>
      <c r="E11" s="19" t="s">
        <v>30</v>
      </c>
      <c r="F11" s="21">
        <v>6278.37</v>
      </c>
      <c r="G11" s="20" t="s">
        <v>44</v>
      </c>
      <c r="H11" s="22">
        <f>C11*F11/1000</f>
        <v>256785.33300000001</v>
      </c>
      <c r="I11" s="20" t="s">
        <v>9</v>
      </c>
    </row>
    <row r="12" spans="1:9" ht="18" customHeight="1" thickBot="1">
      <c r="A12" s="4"/>
      <c r="B12" s="5"/>
      <c r="C12" s="48" t="s">
        <v>17</v>
      </c>
      <c r="D12" s="49"/>
      <c r="E12" s="49"/>
      <c r="F12" s="49"/>
      <c r="G12" s="50"/>
      <c r="H12" s="23">
        <f>SUM(H6:H11)</f>
        <v>3543841.8530000006</v>
      </c>
      <c r="I12" s="24" t="s">
        <v>9</v>
      </c>
    </row>
    <row r="13" spans="1:9">
      <c r="A13" s="4"/>
      <c r="B13" s="5"/>
      <c r="C13" s="9"/>
      <c r="D13" s="9"/>
      <c r="E13" s="9"/>
      <c r="F13" s="9"/>
      <c r="G13" s="9"/>
      <c r="H13" s="6"/>
      <c r="I13" s="7"/>
    </row>
    <row r="14" spans="1:9" ht="21" customHeight="1">
      <c r="A14" s="14" t="s">
        <v>28</v>
      </c>
      <c r="B14" s="25" t="s">
        <v>34</v>
      </c>
      <c r="C14" s="26">
        <v>3.64</v>
      </c>
      <c r="D14" s="27" t="s">
        <v>25</v>
      </c>
      <c r="E14" s="26" t="s">
        <v>30</v>
      </c>
      <c r="F14" s="29">
        <v>81412</v>
      </c>
      <c r="G14" s="30" t="s">
        <v>27</v>
      </c>
      <c r="H14" s="28">
        <f>C14*F14</f>
        <v>296339.68</v>
      </c>
      <c r="I14" s="27" t="s">
        <v>9</v>
      </c>
    </row>
    <row r="15" spans="1:9" ht="21" customHeight="1">
      <c r="A15" s="14" t="s">
        <v>29</v>
      </c>
      <c r="B15" s="25" t="s">
        <v>35</v>
      </c>
      <c r="C15" s="26">
        <v>8.14</v>
      </c>
      <c r="D15" s="27" t="s">
        <v>25</v>
      </c>
      <c r="E15" s="26" t="s">
        <v>30</v>
      </c>
      <c r="F15" s="29">
        <v>81412</v>
      </c>
      <c r="G15" s="30" t="s">
        <v>27</v>
      </c>
      <c r="H15" s="28">
        <f>C15*F15</f>
        <v>662693.68000000005</v>
      </c>
      <c r="I15" s="27" t="s">
        <v>9</v>
      </c>
    </row>
    <row r="16" spans="1:9" ht="21" customHeight="1">
      <c r="A16" s="14" t="s">
        <v>38</v>
      </c>
      <c r="B16" s="25" t="s">
        <v>36</v>
      </c>
      <c r="C16" s="26">
        <v>18000</v>
      </c>
      <c r="D16" s="27" t="s">
        <v>26</v>
      </c>
      <c r="E16" s="26" t="s">
        <v>30</v>
      </c>
      <c r="F16" s="29">
        <v>6000</v>
      </c>
      <c r="G16" s="30" t="s">
        <v>33</v>
      </c>
      <c r="H16" s="28">
        <f>C16*F16/1000</f>
        <v>108000</v>
      </c>
      <c r="I16" s="27" t="s">
        <v>9</v>
      </c>
    </row>
    <row r="17" spans="1:9" ht="21" customHeight="1">
      <c r="A17" s="14" t="s">
        <v>39</v>
      </c>
      <c r="B17" s="25" t="s">
        <v>45</v>
      </c>
      <c r="C17" s="26">
        <v>1088</v>
      </c>
      <c r="D17" s="27" t="s">
        <v>8</v>
      </c>
      <c r="E17" s="26" t="s">
        <v>30</v>
      </c>
      <c r="F17" s="29">
        <v>1725</v>
      </c>
      <c r="G17" s="30" t="s">
        <v>32</v>
      </c>
      <c r="H17" s="28">
        <f>C17*F17/100</f>
        <v>18768</v>
      </c>
      <c r="I17" s="27" t="s">
        <v>9</v>
      </c>
    </row>
    <row r="18" spans="1:9" ht="21" customHeight="1">
      <c r="A18" s="14" t="s">
        <v>40</v>
      </c>
      <c r="B18" s="25" t="s">
        <v>46</v>
      </c>
      <c r="C18" s="26">
        <v>2720</v>
      </c>
      <c r="D18" s="27" t="s">
        <v>8</v>
      </c>
      <c r="E18" s="26" t="s">
        <v>30</v>
      </c>
      <c r="F18" s="29">
        <v>1725</v>
      </c>
      <c r="G18" s="30" t="s">
        <v>32</v>
      </c>
      <c r="H18" s="28">
        <f>C18*F18/100</f>
        <v>46920</v>
      </c>
      <c r="I18" s="27" t="s">
        <v>9</v>
      </c>
    </row>
    <row r="19" spans="1:9" ht="21" customHeight="1">
      <c r="A19" s="14" t="s">
        <v>41</v>
      </c>
      <c r="B19" s="25" t="s">
        <v>37</v>
      </c>
      <c r="C19" s="18">
        <v>1088</v>
      </c>
      <c r="D19" s="17" t="s">
        <v>8</v>
      </c>
      <c r="E19" s="18" t="s">
        <v>30</v>
      </c>
      <c r="F19" s="31">
        <v>736</v>
      </c>
      <c r="G19" s="32" t="s">
        <v>32</v>
      </c>
      <c r="H19" s="33">
        <f>C19*F19/100</f>
        <v>8007.68</v>
      </c>
      <c r="I19" s="17" t="s">
        <v>9</v>
      </c>
    </row>
    <row r="20" spans="1:9">
      <c r="A20" s="4"/>
      <c r="B20" s="34"/>
      <c r="C20" s="34"/>
      <c r="D20" s="34"/>
      <c r="E20" s="34"/>
      <c r="F20" s="34"/>
      <c r="G20" s="34"/>
      <c r="H20" s="6"/>
      <c r="I20" s="7"/>
    </row>
    <row r="21" spans="1:9" s="35" customFormat="1" ht="16.5" customHeight="1">
      <c r="A21" s="45" t="s">
        <v>42</v>
      </c>
      <c r="B21" s="45"/>
      <c r="C21" s="45"/>
      <c r="D21" s="45"/>
      <c r="E21" s="45"/>
      <c r="F21" s="45"/>
      <c r="G21" s="45"/>
      <c r="H21" s="45"/>
      <c r="I21" s="45"/>
    </row>
    <row r="22" spans="1:9" ht="31.5" customHeight="1">
      <c r="A22" s="8"/>
    </row>
    <row r="23" spans="1:9" s="39" customFormat="1" ht="43.5" customHeight="1">
      <c r="A23" s="36"/>
      <c r="B23" s="37" t="s">
        <v>18</v>
      </c>
      <c r="C23" s="51" t="s">
        <v>19</v>
      </c>
      <c r="D23" s="51"/>
      <c r="E23" s="51"/>
      <c r="F23" s="51"/>
      <c r="G23" s="51"/>
      <c r="H23" s="51"/>
      <c r="I23" s="38"/>
    </row>
  </sheetData>
  <mergeCells count="9">
    <mergeCell ref="A1:I1"/>
    <mergeCell ref="A2:I2"/>
    <mergeCell ref="A3:I3"/>
    <mergeCell ref="C4:D4"/>
    <mergeCell ref="E4:F4"/>
    <mergeCell ref="H4:I4"/>
    <mergeCell ref="C12:G12"/>
    <mergeCell ref="A21:I21"/>
    <mergeCell ref="C23:H23"/>
  </mergeCells>
  <pageMargins left="0.8" right="0.4" top="0.4" bottom="0.3" header="0.31496062992126" footer="0.31496062992126"/>
  <pageSetup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2023-03-25T12:23:37Z</dcterms:modified>
</cp:coreProperties>
</file>